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Bedstvia\Milan\Zemen\Putista\"/>
    </mc:Choice>
  </mc:AlternateContent>
  <xr:revisionPtr revIDLastSave="0" documentId="13_ncr:1_{08451EAE-2A4B-4587-A27D-910C43321D4D}" xr6:coauthVersionLast="45" xr6:coauthVersionMax="45" xr10:uidLastSave="{00000000-0000-0000-0000-000000000000}"/>
  <bookViews>
    <workbookView xWindow="-120" yWindow="-120" windowWidth="29040" windowHeight="15840" tabRatio="871" activeTab="1" xr2:uid="{00000000-000D-0000-FFFF-FFFF00000000}"/>
  </bookViews>
  <sheets>
    <sheet name="Блатешница" sheetId="22" r:id="rId1"/>
    <sheet name="Враня стена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" i="23" l="1"/>
  <c r="F18" i="23"/>
  <c r="F12" i="23"/>
  <c r="F13" i="23"/>
  <c r="F14" i="23"/>
  <c r="F15" i="23"/>
  <c r="F19" i="23"/>
  <c r="F10" i="23"/>
  <c r="F9" i="23"/>
  <c r="F8" i="23"/>
  <c r="F7" i="23"/>
  <c r="F6" i="23"/>
  <c r="F5" i="23"/>
  <c r="F21" i="23" l="1"/>
  <c r="F22" i="23" s="1"/>
  <c r="F23" i="23" s="1"/>
  <c r="F14" i="22"/>
  <c r="F13" i="22"/>
  <c r="F5" i="22"/>
  <c r="F6" i="22"/>
  <c r="F7" i="22"/>
  <c r="F8" i="22"/>
  <c r="F9" i="22"/>
  <c r="F10" i="22"/>
  <c r="F11" i="22"/>
  <c r="F12" i="22"/>
  <c r="F4" i="22"/>
  <c r="F16" i="22" l="1"/>
  <c r="F17" i="22" s="1"/>
  <c r="F18" i="22" s="1"/>
</calcChain>
</file>

<file path=xl/sharedStrings.xml><?xml version="1.0" encoding="utf-8"?>
<sst xmlns="http://schemas.openxmlformats.org/spreadsheetml/2006/main" count="73" uniqueCount="43">
  <si>
    <t>Наименование на СМР</t>
  </si>
  <si>
    <t>бр.</t>
  </si>
  <si>
    <t>№</t>
  </si>
  <si>
    <t>ед. Мярка</t>
  </si>
  <si>
    <t>к-во</t>
  </si>
  <si>
    <t>ед. Цена</t>
  </si>
  <si>
    <t>стойност</t>
  </si>
  <si>
    <t>Подготвителни и земни работи</t>
  </si>
  <si>
    <t>Количествено-стойностна сметка</t>
  </si>
  <si>
    <t>Общо без ДДС:</t>
  </si>
  <si>
    <t>ДДС 20%:</t>
  </si>
  <si>
    <t>Всичко с ДДС:</t>
  </si>
  <si>
    <t>Обект: Рехабилитация на път за махала Габеро, с. Блатешница, общ. Земен</t>
  </si>
  <si>
    <t>Фрезоване на горен пласт асфалтова настилка с деб. 4см. С натоварване на камион и транспорт на излишъка до 15 км. На указано място</t>
  </si>
  <si>
    <t>Изкоп пласт земни маси с деб. 25 см. За смесване по рецепта за готов стабилизиран пласт настилка</t>
  </si>
  <si>
    <t>Полагане по изискана технология на насил на обработени стабилизирани земни маси като пласт настилка на пътя с площ 10 438 м2</t>
  </si>
  <si>
    <t>Изкоп на земни почви за направа и оформяне на необлицовани окопи по тип вкл. натоварване и транспорт и всички допълнителни разходи</t>
  </si>
  <si>
    <t>Изкоп на земни почви за направа и оформяне на легло за водостоци по тип вкл. натоварване и транспорт и всички допълнителни разходи</t>
  </si>
  <si>
    <t>Демонтаж и монтаж в бетонов кожух 20 см. На тръбен водосток ф100 от съществуващи бетонови тръби по тип, почистване, обмазване вкл. всички допълнителни работи на км 0+484,84</t>
  </si>
  <si>
    <t>Демонтаж и монтаж в бетонов кожух 20 см. На тръбен водосток ф100 от съществуващи бетонови тръби по тип, почистване, удължаване с 3м нови тръби, обмазване вкл. земни, кофражни, бетонови и всички допълнителни работи по детайл на км 0+595,80</t>
  </si>
  <si>
    <t>Демонтаж и монтаж в бетонов кожух 20 см. На тръбен водосток ф50 от съществуващи бетонови тръби по тип, почистване, удължаване със 7м нови тръби, обмазване вкл. земни, кофражни, бетонови и всички допълнителни работи по детайл на на отбивка на км 0+013,65</t>
  </si>
  <si>
    <t>Доставка и монтаж на нови 9 бр. тръбен водосток ф50 от бетонови тръби по тип с дължина 5м вкл. земни, кофражни, бетонови и всички допълнителни работи по детайл</t>
  </si>
  <si>
    <t>Демонтиране на телена ограда и бетонни колове</t>
  </si>
  <si>
    <t>Доставка и монтиране на телена ограда с височина 1,5 м. с размер на отвора 5х5 см. И бетонни колове с размер 8/8/2,20 през 2м</t>
  </si>
  <si>
    <t>м3</t>
  </si>
  <si>
    <t>м</t>
  </si>
  <si>
    <t>Обект: Аварийно-възстановителни работи по общински път с. Враня стена, общ. Земен</t>
  </si>
  <si>
    <t>Изчистване на единични дървета</t>
  </si>
  <si>
    <t>Изкореняване на храсти и млада гора</t>
  </si>
  <si>
    <t>Изкопни работи за път в земни почви</t>
  </si>
  <si>
    <t>Изкопни работи за път в скални почви</t>
  </si>
  <si>
    <t>Изграждане на насип за път вкл. доставка и полагане</t>
  </si>
  <si>
    <t>Уплътняване на земна основа до Е=30 МРа</t>
  </si>
  <si>
    <t>Пътни работи</t>
  </si>
  <si>
    <t>Отводняване</t>
  </si>
  <si>
    <t>Доставка и полагане на несортиран трошен камък за пътна конструкция с непрекъсната зърнометрия /0-63/ вкл. всички свързани разходи</t>
  </si>
  <si>
    <t>Доставка и полагане на заклинваща фракция с размер 5-15 мм и 0-5 мм вкл. всички свързани разходи</t>
  </si>
  <si>
    <t>Доставка и полагане на сортиран трошен камък за подосновен пласт на пътната конструкция с непрекъсната зърнометрия /60-120/ вкл. всички свързани разходи</t>
  </si>
  <si>
    <t>Доставка и полагане на трошен камък /0-63/ за стабилизиране на банкет вкл. всички свързани разходи</t>
  </si>
  <si>
    <t>Направа на тръбен водосток ф800</t>
  </si>
  <si>
    <t>Направа на тръбен водосток ф600</t>
  </si>
  <si>
    <t>Доставка и полагане на гофрирани тръби ф400 при заустване вкл. всички свързани разходи</t>
  </si>
  <si>
    <t>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</si>
</sst>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лв.&quot;_-;\-* #,##0.00\ &quot;лв.&quot;_-;_-* &quot;-&quot;??\ &quot;лв.&quot;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4" fontId="2" fillId="0" borderId="1" xfId="2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4" fontId="2" fillId="0" borderId="9" xfId="2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44" fontId="2" fillId="0" borderId="11" xfId="2" applyFont="1" applyBorder="1" applyAlignment="1">
      <alignment vertical="center" wrapText="1"/>
    </xf>
    <xf numFmtId="44" fontId="2" fillId="0" borderId="12" xfId="2" applyFont="1" applyBorder="1" applyAlignment="1">
      <alignment vertical="center" wrapText="1"/>
    </xf>
    <xf numFmtId="44" fontId="2" fillId="0" borderId="7" xfId="0" applyNumberFormat="1" applyFont="1" applyBorder="1" applyAlignment="1">
      <alignment vertical="center" wrapText="1"/>
    </xf>
    <xf numFmtId="44" fontId="2" fillId="0" borderId="9" xfId="0" applyNumberFormat="1" applyFont="1" applyBorder="1" applyAlignment="1">
      <alignment vertical="center" wrapText="1"/>
    </xf>
    <xf numFmtId="44" fontId="2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AC6D-B0C0-4EA0-BD16-39E54A394E6A}">
  <dimension ref="A1:F18"/>
  <sheetViews>
    <sheetView topLeftCell="A11" workbookViewId="0">
      <selection activeCell="C13" sqref="A1:XFD1048576"/>
    </sheetView>
  </sheetViews>
  <sheetFormatPr defaultRowHeight="15" x14ac:dyDescent="0.25"/>
  <cols>
    <col min="1" max="1" width="3.28515625" style="2" bestFit="1" customWidth="1"/>
    <col min="2" max="2" width="40.7109375" style="1" customWidth="1"/>
    <col min="3" max="3" width="9.140625" style="2"/>
    <col min="4" max="4" width="9.28515625" style="2" bestFit="1" customWidth="1"/>
    <col min="5" max="5" width="13.42578125" style="1" bestFit="1" customWidth="1"/>
    <col min="6" max="6" width="16" style="1" bestFit="1" customWidth="1"/>
    <col min="7" max="16384" width="9.140625" style="1"/>
  </cols>
  <sheetData>
    <row r="1" spans="1:6" ht="25.5" x14ac:dyDescent="0.25">
      <c r="A1" s="19" t="s">
        <v>8</v>
      </c>
      <c r="B1" s="19"/>
      <c r="C1" s="19"/>
      <c r="D1" s="19"/>
      <c r="E1" s="19"/>
      <c r="F1" s="19"/>
    </row>
    <row r="2" spans="1:6" ht="39" customHeight="1" thickBot="1" x14ac:dyDescent="0.3">
      <c r="A2" s="20" t="s">
        <v>12</v>
      </c>
      <c r="B2" s="20"/>
      <c r="C2" s="20"/>
      <c r="D2" s="20"/>
      <c r="E2" s="20"/>
      <c r="F2" s="20"/>
    </row>
    <row r="3" spans="1:6" s="2" customFormat="1" ht="30.75" thickBot="1" x14ac:dyDescent="0.3">
      <c r="A3" s="6" t="s">
        <v>2</v>
      </c>
      <c r="B3" s="7" t="s">
        <v>0</v>
      </c>
      <c r="C3" s="7" t="s">
        <v>3</v>
      </c>
      <c r="D3" s="7" t="s">
        <v>4</v>
      </c>
      <c r="E3" s="7" t="s">
        <v>5</v>
      </c>
      <c r="F3" s="8" t="s">
        <v>6</v>
      </c>
    </row>
    <row r="4" spans="1:6" ht="60" x14ac:dyDescent="0.25">
      <c r="A4" s="9">
        <v>1</v>
      </c>
      <c r="B4" s="4" t="s">
        <v>13</v>
      </c>
      <c r="C4" s="3" t="s">
        <v>24</v>
      </c>
      <c r="D4" s="3">
        <v>9.7200000000000006</v>
      </c>
      <c r="E4" s="5"/>
      <c r="F4" s="10">
        <f>D4*E4</f>
        <v>0</v>
      </c>
    </row>
    <row r="5" spans="1:6" ht="45" x14ac:dyDescent="0.25">
      <c r="A5" s="9">
        <v>2</v>
      </c>
      <c r="B5" s="4" t="s">
        <v>14</v>
      </c>
      <c r="C5" s="3" t="s">
        <v>24</v>
      </c>
      <c r="D5" s="3">
        <v>2338.6</v>
      </c>
      <c r="E5" s="5"/>
      <c r="F5" s="10">
        <f t="shared" ref="F5:F14" si="0">D5*E5</f>
        <v>0</v>
      </c>
    </row>
    <row r="6" spans="1:6" ht="60" x14ac:dyDescent="0.25">
      <c r="A6" s="9">
        <v>3</v>
      </c>
      <c r="B6" s="4" t="s">
        <v>15</v>
      </c>
      <c r="C6" s="3" t="s">
        <v>24</v>
      </c>
      <c r="D6" s="3">
        <v>2871</v>
      </c>
      <c r="E6" s="5"/>
      <c r="F6" s="10">
        <f t="shared" si="0"/>
        <v>0</v>
      </c>
    </row>
    <row r="7" spans="1:6" ht="60" x14ac:dyDescent="0.25">
      <c r="A7" s="9">
        <v>4</v>
      </c>
      <c r="B7" s="4" t="s">
        <v>16</v>
      </c>
      <c r="C7" s="3" t="s">
        <v>24</v>
      </c>
      <c r="D7" s="3">
        <v>2119.6999999999998</v>
      </c>
      <c r="E7" s="5"/>
      <c r="F7" s="10">
        <f t="shared" si="0"/>
        <v>0</v>
      </c>
    </row>
    <row r="8" spans="1:6" ht="60" x14ac:dyDescent="0.25">
      <c r="A8" s="9">
        <v>5</v>
      </c>
      <c r="B8" s="4" t="s">
        <v>17</v>
      </c>
      <c r="C8" s="3" t="s">
        <v>24</v>
      </c>
      <c r="D8" s="3">
        <v>94.6</v>
      </c>
      <c r="E8" s="5"/>
      <c r="F8" s="10">
        <f t="shared" si="0"/>
        <v>0</v>
      </c>
    </row>
    <row r="9" spans="1:6" ht="75" x14ac:dyDescent="0.25">
      <c r="A9" s="9">
        <v>6</v>
      </c>
      <c r="B9" s="4" t="s">
        <v>18</v>
      </c>
      <c r="C9" s="3" t="s">
        <v>24</v>
      </c>
      <c r="D9" s="3">
        <v>5</v>
      </c>
      <c r="E9" s="5"/>
      <c r="F9" s="10">
        <f t="shared" si="0"/>
        <v>0</v>
      </c>
    </row>
    <row r="10" spans="1:6" ht="105" x14ac:dyDescent="0.25">
      <c r="A10" s="9">
        <v>7</v>
      </c>
      <c r="B10" s="4" t="s">
        <v>19</v>
      </c>
      <c r="C10" s="3" t="s">
        <v>25</v>
      </c>
      <c r="D10" s="3">
        <v>8</v>
      </c>
      <c r="E10" s="5"/>
      <c r="F10" s="10">
        <f t="shared" si="0"/>
        <v>0</v>
      </c>
    </row>
    <row r="11" spans="1:6" ht="105" x14ac:dyDescent="0.25">
      <c r="A11" s="9">
        <v>8</v>
      </c>
      <c r="B11" s="4" t="s">
        <v>20</v>
      </c>
      <c r="C11" s="3" t="s">
        <v>25</v>
      </c>
      <c r="D11" s="3">
        <v>12</v>
      </c>
      <c r="E11" s="5"/>
      <c r="F11" s="10">
        <f t="shared" si="0"/>
        <v>0</v>
      </c>
    </row>
    <row r="12" spans="1:6" ht="75" x14ac:dyDescent="0.25">
      <c r="A12" s="9">
        <v>9</v>
      </c>
      <c r="B12" s="4" t="s">
        <v>21</v>
      </c>
      <c r="C12" s="3" t="s">
        <v>25</v>
      </c>
      <c r="D12" s="3">
        <v>45</v>
      </c>
      <c r="E12" s="5"/>
      <c r="F12" s="10">
        <f t="shared" si="0"/>
        <v>0</v>
      </c>
    </row>
    <row r="13" spans="1:6" ht="30" x14ac:dyDescent="0.25">
      <c r="A13" s="9">
        <v>10</v>
      </c>
      <c r="B13" s="4" t="s">
        <v>22</v>
      </c>
      <c r="C13" s="3" t="s">
        <v>25</v>
      </c>
      <c r="D13" s="3">
        <v>320</v>
      </c>
      <c r="E13" s="5"/>
      <c r="F13" s="10">
        <f t="shared" si="0"/>
        <v>0</v>
      </c>
    </row>
    <row r="14" spans="1:6" ht="60" x14ac:dyDescent="0.25">
      <c r="A14" s="9">
        <v>11</v>
      </c>
      <c r="B14" s="4" t="s">
        <v>23</v>
      </c>
      <c r="C14" s="3" t="s">
        <v>25</v>
      </c>
      <c r="D14" s="3">
        <v>320</v>
      </c>
      <c r="E14" s="5"/>
      <c r="F14" s="10">
        <f t="shared" si="0"/>
        <v>0</v>
      </c>
    </row>
    <row r="15" spans="1:6" ht="15.75" thickBot="1" x14ac:dyDescent="0.3"/>
    <row r="16" spans="1:6" x14ac:dyDescent="0.25">
      <c r="A16" s="21" t="s">
        <v>9</v>
      </c>
      <c r="B16" s="22"/>
      <c r="C16" s="22"/>
      <c r="D16" s="22"/>
      <c r="E16" s="22"/>
      <c r="F16" s="16">
        <f>SUM(F4:F14)</f>
        <v>0</v>
      </c>
    </row>
    <row r="17" spans="1:6" x14ac:dyDescent="0.25">
      <c r="A17" s="23" t="s">
        <v>10</v>
      </c>
      <c r="B17" s="24"/>
      <c r="C17" s="24"/>
      <c r="D17" s="24"/>
      <c r="E17" s="24"/>
      <c r="F17" s="17">
        <f>F16*0.2</f>
        <v>0</v>
      </c>
    </row>
    <row r="18" spans="1:6" ht="15.75" thickBot="1" x14ac:dyDescent="0.3">
      <c r="A18" s="25" t="s">
        <v>11</v>
      </c>
      <c r="B18" s="26"/>
      <c r="C18" s="26"/>
      <c r="D18" s="26"/>
      <c r="E18" s="26"/>
      <c r="F18" s="18">
        <f>SUM(F16:F17)</f>
        <v>0</v>
      </c>
    </row>
  </sheetData>
  <mergeCells count="5">
    <mergeCell ref="A1:F1"/>
    <mergeCell ref="A2:F2"/>
    <mergeCell ref="A16:E16"/>
    <mergeCell ref="A17:E17"/>
    <mergeCell ref="A18:E18"/>
  </mergeCells>
  <phoneticPr fontId="5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0061-B649-450D-B70D-B235A68D6E34}">
  <dimension ref="A1:F23"/>
  <sheetViews>
    <sheetView tabSelected="1" workbookViewId="0">
      <selection activeCell="F12" sqref="F12"/>
    </sheetView>
  </sheetViews>
  <sheetFormatPr defaultRowHeight="15" x14ac:dyDescent="0.25"/>
  <cols>
    <col min="1" max="1" width="3.28515625" style="2" bestFit="1" customWidth="1"/>
    <col min="2" max="2" width="40.7109375" style="1" customWidth="1"/>
    <col min="3" max="3" width="9.140625" style="2"/>
    <col min="4" max="4" width="9.28515625" style="2" bestFit="1" customWidth="1"/>
    <col min="5" max="5" width="13.42578125" style="1" bestFit="1" customWidth="1"/>
    <col min="6" max="6" width="16" style="1" bestFit="1" customWidth="1"/>
    <col min="7" max="16384" width="9.140625" style="1"/>
  </cols>
  <sheetData>
    <row r="1" spans="1:6" ht="25.5" x14ac:dyDescent="0.25">
      <c r="A1" s="19" t="s">
        <v>8</v>
      </c>
      <c r="B1" s="19"/>
      <c r="C1" s="19"/>
      <c r="D1" s="19"/>
      <c r="E1" s="19"/>
      <c r="F1" s="19"/>
    </row>
    <row r="2" spans="1:6" ht="39" customHeight="1" thickBot="1" x14ac:dyDescent="0.3">
      <c r="A2" s="20" t="s">
        <v>26</v>
      </c>
      <c r="B2" s="20"/>
      <c r="C2" s="20"/>
      <c r="D2" s="20"/>
      <c r="E2" s="20"/>
      <c r="F2" s="20"/>
    </row>
    <row r="3" spans="1:6" s="2" customFormat="1" ht="30.75" thickBot="1" x14ac:dyDescent="0.3">
      <c r="A3" s="34" t="s">
        <v>2</v>
      </c>
      <c r="B3" s="35" t="s">
        <v>0</v>
      </c>
      <c r="C3" s="35" t="s">
        <v>3</v>
      </c>
      <c r="D3" s="35" t="s">
        <v>4</v>
      </c>
      <c r="E3" s="35" t="s">
        <v>5</v>
      </c>
      <c r="F3" s="36" t="s">
        <v>6</v>
      </c>
    </row>
    <row r="4" spans="1:6" s="2" customFormat="1" x14ac:dyDescent="0.25">
      <c r="A4" s="27" t="s">
        <v>7</v>
      </c>
      <c r="B4" s="28"/>
      <c r="C4" s="28"/>
      <c r="D4" s="28"/>
      <c r="E4" s="28"/>
      <c r="F4" s="29"/>
    </row>
    <row r="5" spans="1:6" x14ac:dyDescent="0.25">
      <c r="A5" s="9">
        <v>1</v>
      </c>
      <c r="B5" s="4" t="s">
        <v>27</v>
      </c>
      <c r="C5" s="3" t="s">
        <v>1</v>
      </c>
      <c r="D5" s="3">
        <v>12</v>
      </c>
      <c r="E5" s="5"/>
      <c r="F5" s="10">
        <f>D5*E5</f>
        <v>0</v>
      </c>
    </row>
    <row r="6" spans="1:6" x14ac:dyDescent="0.25">
      <c r="A6" s="9">
        <v>2</v>
      </c>
      <c r="B6" s="4" t="s">
        <v>28</v>
      </c>
      <c r="C6" s="3" t="s">
        <v>42</v>
      </c>
      <c r="D6" s="3">
        <v>3305</v>
      </c>
      <c r="E6" s="5"/>
      <c r="F6" s="10">
        <f t="shared" ref="F6:F19" si="0">D6*E6</f>
        <v>0</v>
      </c>
    </row>
    <row r="7" spans="1:6" x14ac:dyDescent="0.25">
      <c r="A7" s="9">
        <v>3</v>
      </c>
      <c r="B7" s="4" t="s">
        <v>29</v>
      </c>
      <c r="C7" s="3" t="s">
        <v>24</v>
      </c>
      <c r="D7" s="3">
        <v>8804.2999999999993</v>
      </c>
      <c r="E7" s="5"/>
      <c r="F7" s="10">
        <f t="shared" si="0"/>
        <v>0</v>
      </c>
    </row>
    <row r="8" spans="1:6" x14ac:dyDescent="0.25">
      <c r="A8" s="9">
        <v>4</v>
      </c>
      <c r="B8" s="4" t="s">
        <v>30</v>
      </c>
      <c r="C8" s="3" t="s">
        <v>24</v>
      </c>
      <c r="D8" s="3">
        <v>1553.7</v>
      </c>
      <c r="E8" s="5"/>
      <c r="F8" s="10">
        <f t="shared" si="0"/>
        <v>0</v>
      </c>
    </row>
    <row r="9" spans="1:6" ht="30" x14ac:dyDescent="0.25">
      <c r="A9" s="9">
        <v>5</v>
      </c>
      <c r="B9" s="4" t="s">
        <v>31</v>
      </c>
      <c r="C9" s="3" t="s">
        <v>24</v>
      </c>
      <c r="D9" s="3">
        <v>2701.1</v>
      </c>
      <c r="E9" s="5"/>
      <c r="F9" s="10">
        <f t="shared" si="0"/>
        <v>0</v>
      </c>
    </row>
    <row r="10" spans="1:6" ht="30.75" thickBot="1" x14ac:dyDescent="0.3">
      <c r="A10" s="11">
        <v>6</v>
      </c>
      <c r="B10" s="12" t="s">
        <v>32</v>
      </c>
      <c r="C10" s="13" t="s">
        <v>42</v>
      </c>
      <c r="D10" s="13">
        <v>6246.6</v>
      </c>
      <c r="E10" s="14"/>
      <c r="F10" s="15">
        <f t="shared" si="0"/>
        <v>0</v>
      </c>
    </row>
    <row r="11" spans="1:6" ht="15" customHeight="1" x14ac:dyDescent="0.25">
      <c r="A11" s="30" t="s">
        <v>33</v>
      </c>
      <c r="B11" s="31"/>
      <c r="C11" s="31"/>
      <c r="D11" s="31"/>
      <c r="E11" s="31"/>
      <c r="F11" s="32"/>
    </row>
    <row r="12" spans="1:6" ht="60" x14ac:dyDescent="0.25">
      <c r="A12" s="9">
        <v>1</v>
      </c>
      <c r="B12" s="33" t="s">
        <v>35</v>
      </c>
      <c r="C12" s="3" t="s">
        <v>24</v>
      </c>
      <c r="D12" s="3">
        <v>2498.6</v>
      </c>
      <c r="E12" s="3"/>
      <c r="F12" s="10">
        <f t="shared" si="0"/>
        <v>0</v>
      </c>
    </row>
    <row r="13" spans="1:6" ht="45" x14ac:dyDescent="0.25">
      <c r="A13" s="9">
        <v>2</v>
      </c>
      <c r="B13" s="33" t="s">
        <v>36</v>
      </c>
      <c r="C13" s="3" t="s">
        <v>24</v>
      </c>
      <c r="D13" s="3">
        <v>187.4</v>
      </c>
      <c r="E13" s="3"/>
      <c r="F13" s="10">
        <f t="shared" si="0"/>
        <v>0</v>
      </c>
    </row>
    <row r="14" spans="1:6" ht="60" x14ac:dyDescent="0.25">
      <c r="A14" s="9">
        <v>3</v>
      </c>
      <c r="B14" s="33" t="s">
        <v>37</v>
      </c>
      <c r="C14" s="3" t="s">
        <v>24</v>
      </c>
      <c r="D14" s="3">
        <v>137.30000000000001</v>
      </c>
      <c r="E14" s="3"/>
      <c r="F14" s="10">
        <f t="shared" si="0"/>
        <v>0</v>
      </c>
    </row>
    <row r="15" spans="1:6" ht="45.75" thickBot="1" x14ac:dyDescent="0.3">
      <c r="A15" s="11">
        <v>4</v>
      </c>
      <c r="B15" s="37" t="s">
        <v>38</v>
      </c>
      <c r="C15" s="13" t="s">
        <v>24</v>
      </c>
      <c r="D15" s="13">
        <v>1698.4</v>
      </c>
      <c r="E15" s="13"/>
      <c r="F15" s="15">
        <f t="shared" si="0"/>
        <v>0</v>
      </c>
    </row>
    <row r="16" spans="1:6" ht="15" customHeight="1" x14ac:dyDescent="0.25">
      <c r="A16" s="30" t="s">
        <v>34</v>
      </c>
      <c r="B16" s="31"/>
      <c r="C16" s="31"/>
      <c r="D16" s="31"/>
      <c r="E16" s="31"/>
      <c r="F16" s="32"/>
    </row>
    <row r="17" spans="1:6" x14ac:dyDescent="0.25">
      <c r="A17" s="9">
        <v>1</v>
      </c>
      <c r="B17" s="33" t="s">
        <v>39</v>
      </c>
      <c r="C17" s="3" t="s">
        <v>1</v>
      </c>
      <c r="D17" s="3">
        <v>3</v>
      </c>
      <c r="E17" s="3"/>
      <c r="F17" s="10">
        <f t="shared" si="0"/>
        <v>0</v>
      </c>
    </row>
    <row r="18" spans="1:6" x14ac:dyDescent="0.25">
      <c r="A18" s="9">
        <v>2</v>
      </c>
      <c r="B18" s="33" t="s">
        <v>40</v>
      </c>
      <c r="C18" s="3" t="s">
        <v>1</v>
      </c>
      <c r="D18" s="3">
        <v>3</v>
      </c>
      <c r="E18" s="3"/>
      <c r="F18" s="10">
        <f t="shared" si="0"/>
        <v>0</v>
      </c>
    </row>
    <row r="19" spans="1:6" ht="45.75" thickBot="1" x14ac:dyDescent="0.3">
      <c r="A19" s="11">
        <v>3</v>
      </c>
      <c r="B19" s="37" t="s">
        <v>41</v>
      </c>
      <c r="C19" s="13" t="s">
        <v>25</v>
      </c>
      <c r="D19" s="13">
        <v>16</v>
      </c>
      <c r="E19" s="14"/>
      <c r="F19" s="15">
        <f t="shared" si="0"/>
        <v>0</v>
      </c>
    </row>
    <row r="20" spans="1:6" ht="15.75" thickBot="1" x14ac:dyDescent="0.3"/>
    <row r="21" spans="1:6" x14ac:dyDescent="0.25">
      <c r="A21" s="21" t="s">
        <v>9</v>
      </c>
      <c r="B21" s="22"/>
      <c r="C21" s="22"/>
      <c r="D21" s="22"/>
      <c r="E21" s="22"/>
      <c r="F21" s="16">
        <f>SUM(F5:F19)</f>
        <v>0</v>
      </c>
    </row>
    <row r="22" spans="1:6" x14ac:dyDescent="0.25">
      <c r="A22" s="23" t="s">
        <v>10</v>
      </c>
      <c r="B22" s="24"/>
      <c r="C22" s="24"/>
      <c r="D22" s="24"/>
      <c r="E22" s="24"/>
      <c r="F22" s="17">
        <f>F21*0.2</f>
        <v>0</v>
      </c>
    </row>
    <row r="23" spans="1:6" ht="15.75" thickBot="1" x14ac:dyDescent="0.3">
      <c r="A23" s="25" t="s">
        <v>11</v>
      </c>
      <c r="B23" s="26"/>
      <c r="C23" s="26"/>
      <c r="D23" s="26"/>
      <c r="E23" s="26"/>
      <c r="F23" s="18">
        <f>SUM(F21:F22)</f>
        <v>0</v>
      </c>
    </row>
  </sheetData>
  <mergeCells count="8">
    <mergeCell ref="A1:F1"/>
    <mergeCell ref="A2:F2"/>
    <mergeCell ref="A21:E21"/>
    <mergeCell ref="A22:E22"/>
    <mergeCell ref="A23:E23"/>
    <mergeCell ref="A4:F4"/>
    <mergeCell ref="A11:F11"/>
    <mergeCell ref="A16:F1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Блатешница</vt:lpstr>
      <vt:lpstr>Враня стена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Chocho</dc:creator>
  <cp:lastModifiedBy>Tomislav Filipov</cp:lastModifiedBy>
  <cp:lastPrinted>2019-10-29T11:33:39Z</cp:lastPrinted>
  <dcterms:created xsi:type="dcterms:W3CDTF">2017-03-22T09:21:24Z</dcterms:created>
  <dcterms:modified xsi:type="dcterms:W3CDTF">2019-12-15T11:14:01Z</dcterms:modified>
</cp:coreProperties>
</file>