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Bedstvia\Milan\Zemen\Most\"/>
    </mc:Choice>
  </mc:AlternateContent>
  <xr:revisionPtr revIDLastSave="0" documentId="13_ncr:1_{A6847B01-AE97-4C5A-AAE2-06E05CF7A4D0}" xr6:coauthVersionLast="45" xr6:coauthVersionMax="45" xr10:uidLastSave="{00000000-0000-0000-0000-000000000000}"/>
  <bookViews>
    <workbookView xWindow="-120" yWindow="-120" windowWidth="29040" windowHeight="15840" tabRatio="871" xr2:uid="{00000000-000D-0000-FFFF-FFFF00000000}"/>
  </bookViews>
  <sheets>
    <sheet name="Sheet1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22" l="1"/>
  <c r="F32" i="22"/>
  <c r="F30" i="22"/>
  <c r="F28" i="22"/>
  <c r="F25" i="22"/>
  <c r="F26" i="22"/>
  <c r="F27" i="22"/>
  <c r="F24" i="22"/>
  <c r="F21" i="22"/>
  <c r="F22" i="22"/>
  <c r="F20" i="22"/>
  <c r="F17" i="22"/>
  <c r="F16" i="22"/>
  <c r="F15" i="22"/>
  <c r="F14" i="22"/>
  <c r="F6" i="22"/>
  <c r="F7" i="22"/>
  <c r="F8" i="22"/>
  <c r="F9" i="22"/>
  <c r="F10" i="22"/>
  <c r="F11" i="22"/>
  <c r="F12" i="22"/>
  <c r="F13" i="22"/>
  <c r="F5" i="22"/>
  <c r="F34" i="22" l="1"/>
  <c r="F35" i="22" s="1"/>
  <c r="F36" i="22" s="1"/>
</calcChain>
</file>

<file path=xl/sharedStrings.xml><?xml version="1.0" encoding="utf-8"?>
<sst xmlns="http://schemas.openxmlformats.org/spreadsheetml/2006/main" count="64" uniqueCount="46">
  <si>
    <t>Наименование на СМР</t>
  </si>
  <si>
    <t>бр.</t>
  </si>
  <si>
    <t>№</t>
  </si>
  <si>
    <t>ед. Мярка</t>
  </si>
  <si>
    <t>к-во</t>
  </si>
  <si>
    <t>ед. Цена</t>
  </si>
  <si>
    <t>стойност</t>
  </si>
  <si>
    <t>Част Конструктивна</t>
  </si>
  <si>
    <t>Демонтаж на съществуваща стоманена ферма вкл. транспорт до депо, както и всички свързани с това разходи</t>
  </si>
  <si>
    <t>разваляне на съществуващи стоманени устои и крила, вкл. транспорт до депо, както и всички свързани разходи</t>
  </si>
  <si>
    <t>заскаляване с едроломен камък с мин. Тегло 40 кг., вкл. транспорт и направа, както и всички свързани разходи</t>
  </si>
  <si>
    <t>Изкоп за съоръжения в земни почви, вкл. водочерпене, укрепване на изкопа, натоварване, превоз, разтоварване на депо и оформянето му, както и всички свързани разходи</t>
  </si>
  <si>
    <t>Бетон С12/15, ХС3, положен на място за подложен бетон на фундаментис мин дебелина 100 мм</t>
  </si>
  <si>
    <t>Бетон С30/37, ХС3, положен на място за устои и крила, вкл. доставка, полагане, уплътняване и кофраж, както и всички свързани разходи</t>
  </si>
  <si>
    <t>Бетон С30/37, ХС3, положен на място за устои и диафрагма, вкл. доставка, полагане, уплътняване и кофраж, както и всички свързани разходи</t>
  </si>
  <si>
    <t>Предварително напрегнати стоманобетонови греди от вида ГТ-75 с дължина 22м, тегло G=19,5 t, количество напрегната стоманаY1960S7=0,25t и бетон С45/55=7,8 куб. м., вкл. производство, транспорт и монтаж, както и всички свързани разходи</t>
  </si>
  <si>
    <t>Армировъчна стомана с периодичен профил В500В (БДС EN9252:2007) за устои и крила, вкл. заготовка, монтаж, както и всички свързани разходи</t>
  </si>
  <si>
    <t>m</t>
  </si>
  <si>
    <t>m3</t>
  </si>
  <si>
    <t>т</t>
  </si>
  <si>
    <t>Армировъчна стомана с периодичен профил В500В (БДС EN9252:2007) за пътна плоча и диафрагма при устои и крила, вкл. заготовка, монтаж, както и всички свързани разходи</t>
  </si>
  <si>
    <t>Еластомерни лагери тип В съгласно БДС EN1337-3 с размери300/200/52 мм, вкл. доставка и монтаж, както и всички свързани разходи</t>
  </si>
  <si>
    <t>Стоманен парапет JPP 110-1 с мин. Височина 1100 мм, вкл. доставка, монтаж, както и всички свързани разходи</t>
  </si>
  <si>
    <t>Направа на водоплътна циментова замаска върху пътна плоча, вкл. доставка и полагане, както и всички свързани разходи</t>
  </si>
  <si>
    <t>m2</t>
  </si>
  <si>
    <t>Част Пътна</t>
  </si>
  <si>
    <t>Подготвителни и земни работи</t>
  </si>
  <si>
    <t>Общ изкоп за оформяне на земно легло, вкл. натоварване и извозване до депо</t>
  </si>
  <si>
    <t>Насип от подходящи почви (вкл. транспортиране до депо)</t>
  </si>
  <si>
    <t>Уплътняване на земна основа на пътно платно до Е=30 Mpa</t>
  </si>
  <si>
    <t>Пътни и асфалтови работи</t>
  </si>
  <si>
    <t>Доставка, полагане и уплътняване на асфалтобетон за износващ пласт с дебелина 0,6 см.</t>
  </si>
  <si>
    <t>Първи битумен разлив</t>
  </si>
  <si>
    <t>Доставка и полагане на битумизиран трошен камък - Е=800MPa с дебелина 6,0 см.</t>
  </si>
  <si>
    <t>Доставка, полагане и уплътняване на трошен камък за основен пласт на пътно платно - дебелина 40 см.</t>
  </si>
  <si>
    <t>Доставка, полагане и уплътняване на трошен камък за банкети - дебелина 20</t>
  </si>
  <si>
    <t>Временна организация и безопасност на движението</t>
  </si>
  <si>
    <t>Тех. С-ства (пътни знаци и др) за въвеждане на временна организация на движението за режим на пълно затваряне на пътя</t>
  </si>
  <si>
    <t>Изграждане на временни обходни пътища</t>
  </si>
  <si>
    <t>Възстановяване на постоянната организация на движение</t>
  </si>
  <si>
    <t>етап</t>
  </si>
  <si>
    <t>Количествено-стойностна сметка</t>
  </si>
  <si>
    <t>Обект: Аварийно-възстановителни работи по реконструкция на пътно мостово съоръжение на р. Треклянска в с. Враня стена, общ. Земен</t>
  </si>
  <si>
    <t>Общо без ДДС:</t>
  </si>
  <si>
    <t>ДДС 20%:</t>
  </si>
  <si>
    <t>Всичко с ДДС: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</si>
</sst>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4" fontId="2" fillId="0" borderId="1" xfId="2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4" fontId="2" fillId="0" borderId="9" xfId="2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44" fontId="2" fillId="0" borderId="11" xfId="2" applyFont="1" applyBorder="1" applyAlignment="1">
      <alignment vertical="center" wrapText="1"/>
    </xf>
    <xf numFmtId="44" fontId="2" fillId="0" borderId="12" xfId="2" applyFont="1" applyBorder="1" applyAlignment="1">
      <alignment vertical="center" wrapText="1"/>
    </xf>
    <xf numFmtId="44" fontId="2" fillId="0" borderId="7" xfId="0" applyNumberFormat="1" applyFont="1" applyBorder="1" applyAlignment="1">
      <alignment vertical="center" wrapText="1"/>
    </xf>
    <xf numFmtId="44" fontId="2" fillId="0" borderId="9" xfId="0" applyNumberFormat="1" applyFont="1" applyBorder="1" applyAlignment="1">
      <alignment vertical="center" wrapText="1"/>
    </xf>
    <xf numFmtId="44" fontId="2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AC6D-B0C0-4EA0-BD16-39E54A394E6A}">
  <dimension ref="A1:F36"/>
  <sheetViews>
    <sheetView tabSelected="1" workbookViewId="0">
      <selection activeCell="A2" sqref="A2:F2"/>
    </sheetView>
  </sheetViews>
  <sheetFormatPr defaultRowHeight="15" x14ac:dyDescent="0.25"/>
  <cols>
    <col min="1" max="1" width="3.28515625" style="2" bestFit="1" customWidth="1"/>
    <col min="2" max="2" width="40.7109375" style="1" customWidth="1"/>
    <col min="3" max="3" width="9.140625" style="2"/>
    <col min="4" max="4" width="9.28515625" style="2" bestFit="1" customWidth="1"/>
    <col min="5" max="5" width="13.42578125" style="1" bestFit="1" customWidth="1"/>
    <col min="6" max="6" width="16" style="1" bestFit="1" customWidth="1"/>
    <col min="7" max="16384" width="9.140625" style="1"/>
  </cols>
  <sheetData>
    <row r="1" spans="1:6" ht="25.5" x14ac:dyDescent="0.25">
      <c r="A1" s="19" t="s">
        <v>41</v>
      </c>
      <c r="B1" s="19"/>
      <c r="C1" s="19"/>
      <c r="D1" s="19"/>
      <c r="E1" s="19"/>
      <c r="F1" s="19"/>
    </row>
    <row r="2" spans="1:6" ht="39" customHeight="1" thickBot="1" x14ac:dyDescent="0.3">
      <c r="A2" s="20" t="s">
        <v>42</v>
      </c>
      <c r="B2" s="20"/>
      <c r="C2" s="20"/>
      <c r="D2" s="20"/>
      <c r="E2" s="20"/>
      <c r="F2" s="20"/>
    </row>
    <row r="3" spans="1:6" s="2" customFormat="1" ht="30.75" thickBot="1" x14ac:dyDescent="0.3">
      <c r="A3" s="6" t="s">
        <v>2</v>
      </c>
      <c r="B3" s="7" t="s">
        <v>0</v>
      </c>
      <c r="C3" s="7" t="s">
        <v>3</v>
      </c>
      <c r="D3" s="7" t="s">
        <v>4</v>
      </c>
      <c r="E3" s="7" t="s">
        <v>5</v>
      </c>
      <c r="F3" s="8" t="s">
        <v>6</v>
      </c>
    </row>
    <row r="4" spans="1:6" x14ac:dyDescent="0.25">
      <c r="A4" s="27" t="s">
        <v>7</v>
      </c>
      <c r="B4" s="28"/>
      <c r="C4" s="28"/>
      <c r="D4" s="28"/>
      <c r="E4" s="28"/>
      <c r="F4" s="29"/>
    </row>
    <row r="5" spans="1:6" ht="45" x14ac:dyDescent="0.25">
      <c r="A5" s="9">
        <v>1</v>
      </c>
      <c r="B5" s="4" t="s">
        <v>8</v>
      </c>
      <c r="C5" s="3" t="s">
        <v>17</v>
      </c>
      <c r="D5" s="3">
        <v>24</v>
      </c>
      <c r="E5" s="5"/>
      <c r="F5" s="10">
        <f>D5*E5</f>
        <v>0</v>
      </c>
    </row>
    <row r="6" spans="1:6" ht="45" x14ac:dyDescent="0.25">
      <c r="A6" s="9">
        <v>2</v>
      </c>
      <c r="B6" s="4" t="s">
        <v>9</v>
      </c>
      <c r="C6" s="3" t="s">
        <v>18</v>
      </c>
      <c r="D6" s="3">
        <v>70</v>
      </c>
      <c r="E6" s="5"/>
      <c r="F6" s="10">
        <f t="shared" ref="F6:F17" si="0">D6*E6</f>
        <v>0</v>
      </c>
    </row>
    <row r="7" spans="1:6" ht="45" x14ac:dyDescent="0.25">
      <c r="A7" s="9">
        <v>3</v>
      </c>
      <c r="B7" s="4" t="s">
        <v>10</v>
      </c>
      <c r="C7" s="3" t="s">
        <v>18</v>
      </c>
      <c r="D7" s="3">
        <v>450</v>
      </c>
      <c r="E7" s="5"/>
      <c r="F7" s="10">
        <f t="shared" si="0"/>
        <v>0</v>
      </c>
    </row>
    <row r="8" spans="1:6" ht="75" x14ac:dyDescent="0.25">
      <c r="A8" s="9">
        <v>4</v>
      </c>
      <c r="B8" s="4" t="s">
        <v>11</v>
      </c>
      <c r="C8" s="3" t="s">
        <v>18</v>
      </c>
      <c r="D8" s="3">
        <v>60</v>
      </c>
      <c r="E8" s="5"/>
      <c r="F8" s="10">
        <f t="shared" si="0"/>
        <v>0</v>
      </c>
    </row>
    <row r="9" spans="1:6" ht="45" x14ac:dyDescent="0.25">
      <c r="A9" s="9">
        <v>5</v>
      </c>
      <c r="B9" s="4" t="s">
        <v>12</v>
      </c>
      <c r="C9" s="3" t="s">
        <v>18</v>
      </c>
      <c r="D9" s="3">
        <v>9</v>
      </c>
      <c r="E9" s="5"/>
      <c r="F9" s="10">
        <f t="shared" si="0"/>
        <v>0</v>
      </c>
    </row>
    <row r="10" spans="1:6" ht="60" x14ac:dyDescent="0.25">
      <c r="A10" s="9">
        <v>6</v>
      </c>
      <c r="B10" s="4" t="s">
        <v>13</v>
      </c>
      <c r="C10" s="3" t="s">
        <v>18</v>
      </c>
      <c r="D10" s="3">
        <v>45</v>
      </c>
      <c r="E10" s="5"/>
      <c r="F10" s="10">
        <f t="shared" si="0"/>
        <v>0</v>
      </c>
    </row>
    <row r="11" spans="1:6" ht="60" x14ac:dyDescent="0.25">
      <c r="A11" s="9">
        <v>7</v>
      </c>
      <c r="B11" s="4" t="s">
        <v>14</v>
      </c>
      <c r="C11" s="3" t="s">
        <v>18</v>
      </c>
      <c r="D11" s="3">
        <v>39</v>
      </c>
      <c r="E11" s="5"/>
      <c r="F11" s="10">
        <f t="shared" si="0"/>
        <v>0</v>
      </c>
    </row>
    <row r="12" spans="1:6" ht="105" x14ac:dyDescent="0.25">
      <c r="A12" s="9">
        <v>8</v>
      </c>
      <c r="B12" s="4" t="s">
        <v>15</v>
      </c>
      <c r="C12" s="3" t="s">
        <v>1</v>
      </c>
      <c r="D12" s="3">
        <v>3</v>
      </c>
      <c r="E12" s="5"/>
      <c r="F12" s="10">
        <f t="shared" si="0"/>
        <v>0</v>
      </c>
    </row>
    <row r="13" spans="1:6" ht="60" x14ac:dyDescent="0.25">
      <c r="A13" s="9">
        <v>9</v>
      </c>
      <c r="B13" s="4" t="s">
        <v>16</v>
      </c>
      <c r="C13" s="3" t="s">
        <v>19</v>
      </c>
      <c r="D13" s="3">
        <v>13.5</v>
      </c>
      <c r="E13" s="5"/>
      <c r="F13" s="10">
        <f t="shared" si="0"/>
        <v>0</v>
      </c>
    </row>
    <row r="14" spans="1:6" ht="75" x14ac:dyDescent="0.25">
      <c r="A14" s="9">
        <v>10</v>
      </c>
      <c r="B14" s="4" t="s">
        <v>20</v>
      </c>
      <c r="C14" s="3" t="s">
        <v>19</v>
      </c>
      <c r="D14" s="3">
        <v>3.9</v>
      </c>
      <c r="E14" s="5"/>
      <c r="F14" s="10">
        <f t="shared" si="0"/>
        <v>0</v>
      </c>
    </row>
    <row r="15" spans="1:6" ht="60" x14ac:dyDescent="0.25">
      <c r="A15" s="9">
        <v>11</v>
      </c>
      <c r="B15" s="4" t="s">
        <v>21</v>
      </c>
      <c r="C15" s="3" t="s">
        <v>1</v>
      </c>
      <c r="D15" s="3">
        <v>6</v>
      </c>
      <c r="E15" s="5"/>
      <c r="F15" s="10">
        <f t="shared" si="0"/>
        <v>0</v>
      </c>
    </row>
    <row r="16" spans="1:6" ht="45" x14ac:dyDescent="0.25">
      <c r="A16" s="9">
        <v>12</v>
      </c>
      <c r="B16" s="4" t="s">
        <v>22</v>
      </c>
      <c r="C16" s="3" t="s">
        <v>17</v>
      </c>
      <c r="D16" s="3">
        <v>45</v>
      </c>
      <c r="E16" s="5"/>
      <c r="F16" s="10">
        <f t="shared" si="0"/>
        <v>0</v>
      </c>
    </row>
    <row r="17" spans="1:6" ht="60.75" thickBot="1" x14ac:dyDescent="0.3">
      <c r="A17" s="11">
        <v>13</v>
      </c>
      <c r="B17" s="12" t="s">
        <v>23</v>
      </c>
      <c r="C17" s="13" t="s">
        <v>24</v>
      </c>
      <c r="D17" s="13">
        <v>120</v>
      </c>
      <c r="E17" s="14"/>
      <c r="F17" s="15">
        <f t="shared" si="0"/>
        <v>0</v>
      </c>
    </row>
    <row r="18" spans="1:6" ht="15.75" thickBot="1" x14ac:dyDescent="0.3">
      <c r="A18" s="30" t="s">
        <v>25</v>
      </c>
      <c r="B18" s="31"/>
      <c r="C18" s="31"/>
      <c r="D18" s="31"/>
      <c r="E18" s="31"/>
      <c r="F18" s="32"/>
    </row>
    <row r="19" spans="1:6" x14ac:dyDescent="0.25">
      <c r="A19" s="27" t="s">
        <v>26</v>
      </c>
      <c r="B19" s="28"/>
      <c r="C19" s="28"/>
      <c r="D19" s="28"/>
      <c r="E19" s="28"/>
      <c r="F19" s="29"/>
    </row>
    <row r="20" spans="1:6" ht="30" x14ac:dyDescent="0.25">
      <c r="A20" s="9">
        <v>1</v>
      </c>
      <c r="B20" s="4" t="s">
        <v>27</v>
      </c>
      <c r="C20" s="3" t="s">
        <v>18</v>
      </c>
      <c r="D20" s="3">
        <v>148.78</v>
      </c>
      <c r="E20" s="5"/>
      <c r="F20" s="10">
        <f t="shared" ref="F20:F32" si="1">D20*E20</f>
        <v>0</v>
      </c>
    </row>
    <row r="21" spans="1:6" ht="30" x14ac:dyDescent="0.25">
      <c r="A21" s="9">
        <v>2</v>
      </c>
      <c r="B21" s="4" t="s">
        <v>28</v>
      </c>
      <c r="C21" s="3" t="s">
        <v>18</v>
      </c>
      <c r="D21" s="3">
        <v>5.3</v>
      </c>
      <c r="E21" s="5"/>
      <c r="F21" s="10">
        <f t="shared" si="1"/>
        <v>0</v>
      </c>
    </row>
    <row r="22" spans="1:6" ht="30.75" thickBot="1" x14ac:dyDescent="0.3">
      <c r="A22" s="11">
        <v>3</v>
      </c>
      <c r="B22" s="12" t="s">
        <v>29</v>
      </c>
      <c r="C22" s="13" t="s">
        <v>24</v>
      </c>
      <c r="D22" s="13">
        <v>322.39999999999998</v>
      </c>
      <c r="E22" s="14"/>
      <c r="F22" s="15">
        <f t="shared" si="1"/>
        <v>0</v>
      </c>
    </row>
    <row r="23" spans="1:6" x14ac:dyDescent="0.25">
      <c r="A23" s="27" t="s">
        <v>30</v>
      </c>
      <c r="B23" s="28"/>
      <c r="C23" s="28"/>
      <c r="D23" s="28"/>
      <c r="E23" s="28"/>
      <c r="F23" s="29"/>
    </row>
    <row r="24" spans="1:6" ht="45" x14ac:dyDescent="0.25">
      <c r="A24" s="9">
        <v>1</v>
      </c>
      <c r="B24" s="4" t="s">
        <v>31</v>
      </c>
      <c r="C24" s="3" t="s">
        <v>19</v>
      </c>
      <c r="D24" s="3">
        <v>64.64</v>
      </c>
      <c r="E24" s="5"/>
      <c r="F24" s="10">
        <f t="shared" si="1"/>
        <v>0</v>
      </c>
    </row>
    <row r="25" spans="1:6" x14ac:dyDescent="0.25">
      <c r="A25" s="9">
        <v>2</v>
      </c>
      <c r="B25" s="4" t="s">
        <v>32</v>
      </c>
      <c r="C25" s="3" t="s">
        <v>24</v>
      </c>
      <c r="D25" s="3">
        <v>322.39999999999998</v>
      </c>
      <c r="E25" s="5"/>
      <c r="F25" s="10">
        <f t="shared" si="1"/>
        <v>0</v>
      </c>
    </row>
    <row r="26" spans="1:6" ht="45" x14ac:dyDescent="0.25">
      <c r="A26" s="9">
        <v>3</v>
      </c>
      <c r="B26" s="4" t="s">
        <v>33</v>
      </c>
      <c r="C26" s="3" t="s">
        <v>19</v>
      </c>
      <c r="D26" s="3">
        <v>46.43</v>
      </c>
      <c r="E26" s="5"/>
      <c r="F26" s="10">
        <f t="shared" si="1"/>
        <v>0</v>
      </c>
    </row>
    <row r="27" spans="1:6" ht="45" x14ac:dyDescent="0.25">
      <c r="A27" s="9">
        <v>4</v>
      </c>
      <c r="B27" s="4" t="s">
        <v>34</v>
      </c>
      <c r="C27" s="3" t="s">
        <v>18</v>
      </c>
      <c r="D27" s="3">
        <v>128.96</v>
      </c>
      <c r="E27" s="5"/>
      <c r="F27" s="10">
        <f t="shared" si="1"/>
        <v>0</v>
      </c>
    </row>
    <row r="28" spans="1:6" ht="30.75" thickBot="1" x14ac:dyDescent="0.3">
      <c r="A28" s="11">
        <v>5</v>
      </c>
      <c r="B28" s="12" t="s">
        <v>35</v>
      </c>
      <c r="C28" s="13" t="s">
        <v>18</v>
      </c>
      <c r="D28" s="13">
        <v>35.17</v>
      </c>
      <c r="E28" s="14"/>
      <c r="F28" s="15">
        <f t="shared" si="1"/>
        <v>0</v>
      </c>
    </row>
    <row r="29" spans="1:6" x14ac:dyDescent="0.25">
      <c r="A29" s="27" t="s">
        <v>36</v>
      </c>
      <c r="B29" s="28"/>
      <c r="C29" s="28"/>
      <c r="D29" s="28"/>
      <c r="E29" s="28"/>
      <c r="F29" s="29"/>
    </row>
    <row r="30" spans="1:6" ht="60" x14ac:dyDescent="0.25">
      <c r="A30" s="9">
        <v>1</v>
      </c>
      <c r="B30" s="4" t="s">
        <v>37</v>
      </c>
      <c r="C30" s="3" t="s">
        <v>40</v>
      </c>
      <c r="D30" s="3">
        <v>1</v>
      </c>
      <c r="E30" s="5"/>
      <c r="F30" s="10">
        <f t="shared" si="1"/>
        <v>0</v>
      </c>
    </row>
    <row r="31" spans="1:6" x14ac:dyDescent="0.25">
      <c r="A31" s="9">
        <v>2</v>
      </c>
      <c r="B31" s="4" t="s">
        <v>38</v>
      </c>
      <c r="C31" s="3" t="s">
        <v>17</v>
      </c>
      <c r="D31" s="3">
        <v>1225</v>
      </c>
      <c r="E31" s="5"/>
      <c r="F31" s="10">
        <f t="shared" si="1"/>
        <v>0</v>
      </c>
    </row>
    <row r="32" spans="1:6" ht="30.75" thickBot="1" x14ac:dyDescent="0.3">
      <c r="A32" s="11">
        <v>3</v>
      </c>
      <c r="B32" s="12" t="s">
        <v>39</v>
      </c>
      <c r="C32" s="13" t="s">
        <v>1</v>
      </c>
      <c r="D32" s="13">
        <v>1</v>
      </c>
      <c r="E32" s="14"/>
      <c r="F32" s="15">
        <f t="shared" si="1"/>
        <v>0</v>
      </c>
    </row>
    <row r="33" spans="1:6" ht="15.75" thickBot="1" x14ac:dyDescent="0.3"/>
    <row r="34" spans="1:6" x14ac:dyDescent="0.25">
      <c r="A34" s="21" t="s">
        <v>43</v>
      </c>
      <c r="B34" s="22"/>
      <c r="C34" s="22"/>
      <c r="D34" s="22"/>
      <c r="E34" s="22"/>
      <c r="F34" s="16">
        <f>SUM(F30:F33)+SUM(F24:F28)+SUM(F20:F22)+SUM(F5:F17)</f>
        <v>0</v>
      </c>
    </row>
    <row r="35" spans="1:6" x14ac:dyDescent="0.25">
      <c r="A35" s="23" t="s">
        <v>44</v>
      </c>
      <c r="B35" s="24"/>
      <c r="C35" s="24"/>
      <c r="D35" s="24"/>
      <c r="E35" s="24"/>
      <c r="F35" s="17">
        <f>F34*0.2</f>
        <v>0</v>
      </c>
    </row>
    <row r="36" spans="1:6" ht="15.75" thickBot="1" x14ac:dyDescent="0.3">
      <c r="A36" s="25" t="s">
        <v>45</v>
      </c>
      <c r="B36" s="26"/>
      <c r="C36" s="26"/>
      <c r="D36" s="26"/>
      <c r="E36" s="26"/>
      <c r="F36" s="18">
        <f>SUM(F34:F35)</f>
        <v>0</v>
      </c>
    </row>
  </sheetData>
  <mergeCells count="10">
    <mergeCell ref="A1:F1"/>
    <mergeCell ref="A2:F2"/>
    <mergeCell ref="A34:E34"/>
    <mergeCell ref="A35:E35"/>
    <mergeCell ref="A36:E36"/>
    <mergeCell ref="A4:F4"/>
    <mergeCell ref="A18:F18"/>
    <mergeCell ref="A19:F19"/>
    <mergeCell ref="A23:F23"/>
    <mergeCell ref="A29:F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Chocho</dc:creator>
  <cp:lastModifiedBy>Tomislav Filipov</cp:lastModifiedBy>
  <cp:lastPrinted>2019-10-29T11:33:39Z</cp:lastPrinted>
  <dcterms:created xsi:type="dcterms:W3CDTF">2017-03-22T09:21:24Z</dcterms:created>
  <dcterms:modified xsi:type="dcterms:W3CDTF">2019-12-15T08:38:37Z</dcterms:modified>
</cp:coreProperties>
</file>